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6380" windowHeight="8190" tabRatio="161"/>
  </bookViews>
  <sheets>
    <sheet name="Лист2" sheetId="1" r:id="rId1"/>
  </sheets>
  <definedNames>
    <definedName name="_xlnm.Print_Titles" localSheetId="0">Лист2!$12:$13</definedName>
    <definedName name="_xlnm.Print_Area" localSheetId="0">Лист2!$A$1:$G$26</definedName>
  </definedNames>
  <calcPr calcId="145621"/>
</workbook>
</file>

<file path=xl/calcChain.xml><?xml version="1.0" encoding="utf-8"?>
<calcChain xmlns="http://schemas.openxmlformats.org/spreadsheetml/2006/main">
  <c r="F17" i="1" l="1"/>
  <c r="C18" i="1"/>
  <c r="C19" i="1" s="1"/>
  <c r="D18" i="1"/>
  <c r="D19" i="1" s="1"/>
  <c r="E18" i="1"/>
  <c r="G18" i="1"/>
  <c r="G20" i="1" s="1"/>
  <c r="E19" i="1"/>
</calcChain>
</file>

<file path=xl/sharedStrings.xml><?xml version="1.0" encoding="utf-8"?>
<sst xmlns="http://schemas.openxmlformats.org/spreadsheetml/2006/main" count="42" uniqueCount="39">
  <si>
    <t>Категории</t>
  </si>
  <si>
    <t>Цены / поставщики</t>
  </si>
  <si>
    <t>Средняя</t>
  </si>
  <si>
    <t>Начальная</t>
  </si>
  <si>
    <t>Х</t>
  </si>
  <si>
    <t>Количество ед. товара</t>
  </si>
  <si>
    <t>Итого</t>
  </si>
  <si>
    <t>Итого по поставщикам:</t>
  </si>
  <si>
    <t>Обоснование начальной (максимальной) цены контракта</t>
  </si>
  <si>
    <t xml:space="preserve">Способ размещения заказа: </t>
  </si>
  <si>
    <t>Предмет муниципального контракта:</t>
  </si>
  <si>
    <t>цена, руб</t>
  </si>
  <si>
    <t>Начальная (максимальная) цена контракта:</t>
  </si>
  <si>
    <t>Исполнитель: Работник контрактной службы, тел. 5-00-61</t>
  </si>
  <si>
    <t>О.В.Дергилев</t>
  </si>
  <si>
    <t>Поставщик 1:</t>
  </si>
  <si>
    <t>Поставщик 2:</t>
  </si>
  <si>
    <t>Поставщик 3:</t>
  </si>
  <si>
    <t xml:space="preserve">аукцион в электронной форме
</t>
  </si>
  <si>
    <t>к извещению об осуществлении закупки</t>
  </si>
  <si>
    <t>Приложение 2</t>
  </si>
  <si>
    <t xml:space="preserve">Код ОКПД2:
</t>
  </si>
  <si>
    <t>Наименование товара</t>
  </si>
  <si>
    <t>Технические характеристики товара</t>
  </si>
  <si>
    <t>Цена за ед. товара, руб</t>
  </si>
  <si>
    <t>поставка системы видеоконференцсвязи</t>
  </si>
  <si>
    <t>Метод определения и обоснования начальной (максимальной) цены контракта: метод сопоставимых рыночных цен (анализ рынка)</t>
  </si>
  <si>
    <t>Согласно пп. в п. 7 Постановления № 1875: «при применении метода сопоставимых рыночных цен (анализа рынка) заказчик направляет предусмотренный частью 5 статьи 22 Федерального закона «О контрактной системе в сфере закупок товаров, работ, услуг для обеспечения государственных и муниципальных нужд» запрос о предоставлении информации о цене товаров, указанных в позициях 1 - 145 приложения № 1 к настоящему постановлению, позициях 1 - 432 приложения № 2 к настоящему постановлению, субъектам деятельности в сфере промышленности, информация о которых включена в государственную информационную систему промышленности. Если в этой системе содержится информация менее чем о 3 субъектах деятельности в сфере промышленности, осуществляющих производство включенного в объект закупки товара из числа указанных товаров, заказчик также направляет такой запрос поставщикам, которые осуществляют поставку происходящих из государств - членов Евразийского экономического союза товаров, идентичных товарам, планируемым к закупкам (при их отсутствии - однородных товаров), и информация о которых и о поставленных ими товарах содержится на официальном сайте единой информационной системы в реестре контрактов, заключенных заказчиками».</t>
  </si>
  <si>
    <t>метод сопоставимых рыночных цен (анализа рынка)</t>
  </si>
  <si>
    <t>Батарея аккумуляторная свинцово-кислотная стационарная</t>
  </si>
  <si>
    <t>штука</t>
  </si>
  <si>
    <t>27.20.22.000-
00000001</t>
  </si>
  <si>
    <t>- возможность использования в ИБП: да;
- ёмкость: &gt; 7.2  и  ≤ 9 Ампер-час (3,6 кКл);
- напряжение: 12 Вольт;
- тип: закрытая.
Дополнительные характеристики:
1. возможность «горячего» подключения: да;
2. номер по каталогу APC by Schneider Electric: SYBT5.
Обоснование дополнительных характеристик:
1. возможность «горячего» подключения: для установки в систему электропитания без отключения;
2. код по каталогу APC by Schneider Electric: для установки в систему электропитания APC Symmetra LX.</t>
  </si>
  <si>
    <t>информационный сайт www.ozon.ru</t>
  </si>
  <si>
    <r>
      <rPr>
        <b/>
        <sz val="9"/>
        <rFont val="PT Astra Serif"/>
        <family val="1"/>
        <charset val="204"/>
      </rPr>
      <t>Не применяется:</t>
    </r>
    <r>
      <rPr>
        <sz val="9"/>
        <rFont val="PT Astra Serif"/>
        <family val="1"/>
        <charset val="204"/>
      </rPr>
      <t xml:space="preserve"> отсутствует информация, указанная в абзаце 3 подпункта «в» пункта 7 Постановления Правительства РФ от 23.12.2024 № 1875 «О мерах по предоставлению национального режима при осуществлении закупок товаров, работ, услуг для обеспечения государственных и муниципальных нужд, закупок товаров, работ, услуг отдельными видами юридических лиц» (далее – Постановление № 1875):                                                                                                                                                                                                                                                                       
31.07.2025 г. в каталоге продукции (российская продукция) ГИСП (государственная информационная система промышленности) Заказчиком был осуществлен мониторинг товаров, идентичных и однородных закупаемому.
В результате в государственной информационной системе промышленности не содержится информация о субъектах деятельности в сфере промышленности, осуществляющих производство включенного в объект закупки товара.
</t>
    </r>
  </si>
  <si>
    <t>01.08.2025 г. Заказчиком был осуществлен мониторинг реестра контрактов единой информационной системы на наличие поставщиков, которые осуществляют поставку происходящих из государств - членов Евразийского экономического союза товаров, идентичных товарам, планируемым к закупкам (при их отсутствии - однородных товаров), были найдены следующие поставщики:
1. ООО "Прогресс", cd@forservers.ru, 
https://zakupki.gov.ru/epz/contract/contractCard/common-info.html?reestrNumber=1121504687121000028
2. ООО "Акомп", kazancev@f5com.ru,
https://zakupki.gov.ru/epz/contract/contractCard/common-info.html?reestrNumber=1616422953820000128
3. ООО "Компьютерные системы связи", tender@cscomputer.ru,
https://zakupki.gov.ru/epz/contract/contractCard/common-info.html?reestrNumber=1771203845521000241&amp;contractInfoId=69945989
01.08.2025 Заказчик направил запрос о предоставлении ценовой информации вышеперечисленным поставщикам, до 04.08.2025 ответов не поступило.</t>
  </si>
  <si>
    <t>Дата составления: 04.08.2025</t>
  </si>
  <si>
    <t>информационный сайт technoit.ru</t>
  </si>
  <si>
    <t>информационный сайт www.chipdip.ru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</si>
</sst>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Arial"/>
      <family val="2"/>
      <charset val="204"/>
    </font>
    <font>
      <sz val="12"/>
      <name val="PT Astra Serif"/>
      <family val="1"/>
      <charset val="204"/>
    </font>
    <font>
      <b/>
      <sz val="12"/>
      <name val="PT Astra Serif"/>
      <family val="1"/>
      <charset val="204"/>
    </font>
    <font>
      <sz val="10"/>
      <name val="PT Astra Serif"/>
      <family val="1"/>
      <charset val="204"/>
    </font>
    <font>
      <sz val="11"/>
      <name val="PT Astra Serif"/>
      <family val="1"/>
      <charset val="204"/>
    </font>
    <font>
      <b/>
      <sz val="9"/>
      <name val="PT Astra Serif"/>
      <family val="1"/>
      <charset val="204"/>
    </font>
    <font>
      <b/>
      <sz val="10"/>
      <name val="PT Astra Serif"/>
      <family val="1"/>
      <charset val="204"/>
    </font>
    <font>
      <sz val="9"/>
      <name val="PT Astra Serif"/>
      <family val="1"/>
      <charset val="204"/>
    </font>
    <font>
      <b/>
      <sz val="11"/>
      <name val="PT Astra Serif"/>
      <family val="1"/>
      <charset val="204"/>
    </font>
    <font>
      <sz val="12"/>
      <color rgb="FF000000"/>
      <name val="PT Astra Serif"/>
      <family val="1"/>
      <charset val="204"/>
    </font>
    <font>
      <sz val="7"/>
      <name val="PT Astra Serif"/>
      <family val="1"/>
      <charset val="204"/>
    </font>
    <font>
      <b/>
      <sz val="12"/>
      <color rgb="FF000099"/>
      <name val="PT Astra Serif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3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1" fillId="0" borderId="0" xfId="0" applyFont="1" applyAlignment="1">
      <alignment vertical="top" wrapText="1"/>
    </xf>
    <xf numFmtId="0" fontId="3" fillId="0" borderId="0" xfId="0" applyFont="1" applyAlignment="1">
      <alignment vertical="top" wrapText="1"/>
    </xf>
    <xf numFmtId="0" fontId="4" fillId="0" borderId="3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vertical="top"/>
    </xf>
    <xf numFmtId="4" fontId="4" fillId="0" borderId="5" xfId="0" applyNumberFormat="1" applyFont="1" applyBorder="1"/>
    <xf numFmtId="4" fontId="4" fillId="2" borderId="1" xfId="0" applyNumberFormat="1" applyFont="1" applyFill="1" applyBorder="1"/>
    <xf numFmtId="0" fontId="7" fillId="0" borderId="10" xfId="0" applyFont="1" applyBorder="1" applyAlignment="1">
      <alignment horizontal="center" vertical="center" wrapText="1"/>
    </xf>
    <xf numFmtId="0" fontId="4" fillId="0" borderId="0" xfId="0" applyFont="1" applyAlignment="1"/>
    <xf numFmtId="0" fontId="4" fillId="0" borderId="0" xfId="0" applyFont="1" applyAlignment="1">
      <alignment horizontal="right"/>
    </xf>
    <xf numFmtId="4" fontId="8" fillId="0" borderId="0" xfId="0" applyNumberFormat="1" applyFont="1" applyAlignment="1"/>
    <xf numFmtId="4" fontId="8" fillId="0" borderId="0" xfId="0" applyNumberFormat="1" applyFont="1"/>
    <xf numFmtId="0" fontId="4" fillId="0" borderId="0" xfId="0" applyFont="1"/>
    <xf numFmtId="0" fontId="4" fillId="4" borderId="0" xfId="0" applyFont="1" applyFill="1" applyAlignment="1"/>
    <xf numFmtId="0" fontId="4" fillId="4" borderId="0" xfId="0" applyFont="1" applyFill="1"/>
    <xf numFmtId="0" fontId="3" fillId="0" borderId="0" xfId="0" applyFont="1" applyAlignment="1"/>
    <xf numFmtId="3" fontId="3" fillId="0" borderId="0" xfId="0" applyNumberFormat="1" applyFont="1" applyAlignment="1">
      <alignment horizontal="center"/>
    </xf>
    <xf numFmtId="0" fontId="9" fillId="0" borderId="0" xfId="0" applyFont="1" applyAlignment="1">
      <alignment horizontal="right" vertical="center"/>
    </xf>
    <xf numFmtId="0" fontId="3" fillId="4" borderId="12" xfId="0" applyFont="1" applyFill="1" applyBorder="1" applyAlignment="1">
      <alignment horizontal="center" vertical="top" wrapText="1"/>
    </xf>
    <xf numFmtId="0" fontId="3" fillId="4" borderId="13" xfId="0" applyFont="1" applyFill="1" applyBorder="1" applyAlignment="1">
      <alignment vertical="top" wrapText="1"/>
    </xf>
    <xf numFmtId="0" fontId="3" fillId="4" borderId="15" xfId="0" applyFont="1" applyFill="1" applyBorder="1" applyAlignment="1">
      <alignment vertical="top" wrapText="1"/>
    </xf>
    <xf numFmtId="0" fontId="3" fillId="0" borderId="9" xfId="0" applyFont="1" applyBorder="1" applyAlignment="1">
      <alignment vertical="top"/>
    </xf>
    <xf numFmtId="0" fontId="11" fillId="4" borderId="0" xfId="0" applyFont="1" applyFill="1" applyBorder="1" applyAlignment="1">
      <alignment vertical="top" wrapText="1"/>
    </xf>
    <xf numFmtId="0" fontId="4" fillId="4" borderId="0" xfId="0" applyFont="1" applyFill="1" applyAlignment="1">
      <alignment horizontal="right" vertical="top"/>
    </xf>
    <xf numFmtId="0" fontId="4" fillId="4" borderId="16" xfId="0" applyFont="1" applyFill="1" applyBorder="1" applyAlignment="1">
      <alignment horizontal="center" vertical="center"/>
    </xf>
    <xf numFmtId="4" fontId="4" fillId="0" borderId="19" xfId="0" applyNumberFormat="1" applyFont="1" applyBorder="1"/>
    <xf numFmtId="0" fontId="4" fillId="0" borderId="20" xfId="0" applyFont="1" applyBorder="1" applyAlignment="1">
      <alignment horizontal="center"/>
    </xf>
    <xf numFmtId="4" fontId="4" fillId="0" borderId="21" xfId="0" applyNumberFormat="1" applyFont="1" applyBorder="1"/>
    <xf numFmtId="0" fontId="3" fillId="5" borderId="14" xfId="0" applyFont="1" applyFill="1" applyBorder="1" applyAlignment="1">
      <alignment horizontal="left" vertical="top" wrapText="1"/>
    </xf>
    <xf numFmtId="0" fontId="3" fillId="4" borderId="24" xfId="0" applyFont="1" applyFill="1" applyBorder="1" applyAlignment="1">
      <alignment vertical="top" wrapText="1"/>
    </xf>
    <xf numFmtId="0" fontId="3" fillId="0" borderId="25" xfId="0" applyFont="1" applyBorder="1" applyAlignment="1">
      <alignment horizontal="center"/>
    </xf>
    <xf numFmtId="0" fontId="3" fillId="0" borderId="17" xfId="0" applyFont="1" applyBorder="1" applyAlignment="1">
      <alignment vertical="top" wrapText="1"/>
    </xf>
    <xf numFmtId="0" fontId="3" fillId="0" borderId="18" xfId="0" applyFont="1" applyBorder="1" applyAlignment="1">
      <alignment horizontal="center"/>
    </xf>
    <xf numFmtId="0" fontId="5" fillId="0" borderId="27" xfId="0" applyFont="1" applyFill="1" applyBorder="1" applyAlignment="1">
      <alignment horizontal="center" vertical="center" wrapText="1"/>
    </xf>
    <xf numFmtId="4" fontId="6" fillId="0" borderId="26" xfId="0" applyNumberFormat="1" applyFont="1" applyBorder="1" applyAlignment="1">
      <alignment horizontal="right" vertical="center" wrapText="1"/>
    </xf>
    <xf numFmtId="0" fontId="5" fillId="0" borderId="28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top"/>
    </xf>
    <xf numFmtId="0" fontId="1" fillId="0" borderId="0" xfId="0" applyFont="1"/>
    <xf numFmtId="0" fontId="3" fillId="0" borderId="0" xfId="0" applyFont="1"/>
    <xf numFmtId="0" fontId="4" fillId="0" borderId="2" xfId="0" applyFont="1" applyBorder="1" applyAlignment="1">
      <alignment horizontal="center" vertical="center"/>
    </xf>
    <xf numFmtId="0" fontId="3" fillId="4" borderId="32" xfId="0" applyFont="1" applyFill="1" applyBorder="1" applyAlignment="1">
      <alignment horizontal="center" vertical="top" wrapText="1"/>
    </xf>
    <xf numFmtId="0" fontId="3" fillId="4" borderId="33" xfId="0" applyFont="1" applyFill="1" applyBorder="1" applyAlignment="1">
      <alignment horizontal="center" vertical="top" wrapText="1"/>
    </xf>
    <xf numFmtId="49" fontId="10" fillId="4" borderId="31" xfId="0" applyNumberFormat="1" applyFont="1" applyFill="1" applyBorder="1" applyAlignment="1">
      <alignment horizontal="left" vertical="top" wrapText="1"/>
    </xf>
    <xf numFmtId="49" fontId="10" fillId="4" borderId="23" xfId="0" applyNumberFormat="1" applyFont="1" applyFill="1" applyBorder="1" applyAlignment="1">
      <alignment horizontal="left" vertical="top" wrapText="1"/>
    </xf>
    <xf numFmtId="49" fontId="10" fillId="4" borderId="22" xfId="0" applyNumberFormat="1" applyFont="1" applyFill="1" applyBorder="1" applyAlignment="1">
      <alignment horizontal="left" vertical="top" wrapText="1"/>
    </xf>
    <xf numFmtId="0" fontId="3" fillId="0" borderId="30" xfId="0" applyFont="1" applyBorder="1" applyAlignment="1">
      <alignment horizontal="right" vertical="top"/>
    </xf>
    <xf numFmtId="0" fontId="3" fillId="0" borderId="9" xfId="0" applyFont="1" applyBorder="1" applyAlignment="1">
      <alignment horizontal="right" vertical="top"/>
    </xf>
    <xf numFmtId="0" fontId="3" fillId="3" borderId="14" xfId="0" applyFont="1" applyFill="1" applyBorder="1" applyAlignment="1">
      <alignment horizontal="left" vertical="top" wrapText="1"/>
    </xf>
    <xf numFmtId="0" fontId="3" fillId="3" borderId="29" xfId="0" applyFont="1" applyFill="1" applyBorder="1" applyAlignment="1">
      <alignment horizontal="left" vertical="top" wrapText="1"/>
    </xf>
    <xf numFmtId="0" fontId="4" fillId="4" borderId="0" xfId="0" applyFont="1" applyFill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1" fillId="4" borderId="11" xfId="0" applyFont="1" applyFill="1" applyBorder="1" applyAlignment="1">
      <alignment horizontal="left" vertical="top" wrapText="1"/>
    </xf>
    <xf numFmtId="0" fontId="1" fillId="0" borderId="11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0" fontId="7" fillId="0" borderId="0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4" fontId="4" fillId="4" borderId="34" xfId="0" applyNumberFormat="1" applyFont="1" applyFill="1" applyBorder="1" applyAlignment="1">
      <alignment vertical="top" wrapText="1"/>
    </xf>
    <xf numFmtId="4" fontId="4" fillId="4" borderId="1" xfId="0" applyNumberFormat="1" applyFont="1" applyFill="1" applyBorder="1" applyAlignment="1">
      <alignment vertical="top" wrapText="1"/>
    </xf>
    <xf numFmtId="4" fontId="4" fillId="0" borderId="1" xfId="0" applyNumberFormat="1" applyFont="1" applyBorder="1" applyAlignment="1">
      <alignment vertical="top"/>
    </xf>
    <xf numFmtId="0" fontId="4" fillId="4" borderId="0" xfId="0" applyFont="1" applyFill="1" applyAlignment="1"/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E6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tabSelected="1" topLeftCell="A16" zoomScale="175" zoomScaleNormal="175" zoomScaleSheetLayoutView="100" workbookViewId="0">
      <selection activeCell="B24" sqref="B24:H24"/>
    </sheetView>
  </sheetViews>
  <sheetFormatPr defaultColWidth="11.5703125" defaultRowHeight="12.75" x14ac:dyDescent="0.2"/>
  <cols>
    <col min="1" max="1" width="19.7109375" style="3" customWidth="1"/>
    <col min="2" max="2" width="3.42578125" style="3" customWidth="1"/>
    <col min="3" max="3" width="11.85546875" style="3" customWidth="1"/>
    <col min="4" max="4" width="20.5703125" style="3" customWidth="1"/>
    <col min="5" max="5" width="17.28515625" style="3" customWidth="1"/>
    <col min="6" max="6" width="12.7109375" style="3" customWidth="1"/>
    <col min="7" max="7" width="12" style="3" customWidth="1"/>
    <col min="8" max="11" width="11.5703125" style="25"/>
    <col min="12" max="16384" width="11.5703125" style="3"/>
  </cols>
  <sheetData>
    <row r="1" spans="1:11" ht="15.75" x14ac:dyDescent="0.2">
      <c r="F1" s="26"/>
      <c r="G1" s="26" t="s">
        <v>20</v>
      </c>
    </row>
    <row r="2" spans="1:11" ht="15.75" x14ac:dyDescent="0.2">
      <c r="F2" s="26"/>
      <c r="G2" s="26" t="s">
        <v>19</v>
      </c>
    </row>
    <row r="4" spans="1:11" ht="15.75" x14ac:dyDescent="0.25">
      <c r="A4" s="1"/>
      <c r="B4" s="1"/>
      <c r="C4" s="1"/>
      <c r="D4" s="2" t="s">
        <v>8</v>
      </c>
      <c r="E4" s="2"/>
      <c r="F4" s="1"/>
      <c r="G4" s="1"/>
      <c r="H4" s="3"/>
      <c r="I4" s="3"/>
      <c r="J4" s="3"/>
      <c r="K4" s="3"/>
    </row>
    <row r="5" spans="1:11" ht="15.75" x14ac:dyDescent="0.25">
      <c r="A5" s="1"/>
      <c r="B5" s="1"/>
      <c r="C5" s="1"/>
      <c r="D5" s="1"/>
      <c r="E5" s="2"/>
      <c r="F5" s="1"/>
      <c r="G5" s="1"/>
      <c r="H5" s="3"/>
      <c r="I5" s="3"/>
      <c r="J5" s="3"/>
      <c r="K5" s="3"/>
    </row>
    <row r="6" spans="1:11" ht="15.75" customHeight="1" x14ac:dyDescent="0.25">
      <c r="A6" s="45" t="s">
        <v>9</v>
      </c>
      <c r="B6" s="45"/>
      <c r="C6" s="45"/>
      <c r="D6" s="59" t="s">
        <v>18</v>
      </c>
      <c r="E6" s="59"/>
      <c r="F6" s="59"/>
      <c r="G6" s="59"/>
      <c r="H6" s="1"/>
      <c r="I6" s="1"/>
      <c r="J6" s="3"/>
      <c r="K6" s="3"/>
    </row>
    <row r="7" spans="1:11" ht="62.25" customHeight="1" x14ac:dyDescent="0.25">
      <c r="A7" s="62" t="s">
        <v>26</v>
      </c>
      <c r="B7" s="62"/>
      <c r="C7" s="62"/>
      <c r="D7" s="64" t="s">
        <v>28</v>
      </c>
      <c r="E7" s="64"/>
      <c r="F7" s="64"/>
      <c r="G7" s="64"/>
      <c r="H7" s="1"/>
      <c r="I7" s="1"/>
      <c r="J7" s="3"/>
      <c r="K7" s="3"/>
    </row>
    <row r="8" spans="1:11" s="47" customFormat="1" ht="97.5" customHeight="1" x14ac:dyDescent="0.25">
      <c r="A8" s="63" t="s">
        <v>34</v>
      </c>
      <c r="B8" s="63"/>
      <c r="C8" s="63"/>
      <c r="D8" s="63"/>
      <c r="E8" s="63"/>
      <c r="F8" s="63"/>
      <c r="G8" s="63"/>
      <c r="H8" s="46"/>
      <c r="I8" s="46"/>
    </row>
    <row r="9" spans="1:11" s="47" customFormat="1" ht="131.25" customHeight="1" x14ac:dyDescent="0.25">
      <c r="A9" s="63" t="s">
        <v>27</v>
      </c>
      <c r="B9" s="63"/>
      <c r="C9" s="63"/>
      <c r="D9" s="63"/>
      <c r="E9" s="63"/>
      <c r="F9" s="63"/>
      <c r="G9" s="63"/>
      <c r="H9" s="46"/>
      <c r="I9" s="46"/>
    </row>
    <row r="10" spans="1:11" ht="144.75" customHeight="1" x14ac:dyDescent="0.25">
      <c r="A10" s="63" t="s">
        <v>35</v>
      </c>
      <c r="B10" s="63"/>
      <c r="C10" s="63"/>
      <c r="D10" s="63"/>
      <c r="E10" s="63"/>
      <c r="F10" s="63"/>
      <c r="G10" s="63"/>
      <c r="H10" s="1"/>
      <c r="I10" s="1"/>
      <c r="J10" s="3"/>
      <c r="K10" s="3"/>
    </row>
    <row r="11" spans="1:11" s="5" customFormat="1" ht="34.5" customHeight="1" x14ac:dyDescent="0.2">
      <c r="A11" s="61" t="s">
        <v>10</v>
      </c>
      <c r="B11" s="61"/>
      <c r="C11" s="61"/>
      <c r="D11" s="60" t="s">
        <v>25</v>
      </c>
      <c r="E11" s="60"/>
      <c r="F11" s="60"/>
      <c r="G11" s="60"/>
      <c r="H11" s="31"/>
      <c r="I11" s="4"/>
    </row>
    <row r="12" spans="1:11" ht="15" x14ac:dyDescent="0.25">
      <c r="A12" s="6" t="s">
        <v>0</v>
      </c>
      <c r="B12" s="8"/>
      <c r="C12" s="48" t="s">
        <v>1</v>
      </c>
      <c r="D12" s="48"/>
      <c r="E12" s="48"/>
      <c r="F12" s="7" t="s">
        <v>2</v>
      </c>
      <c r="G12" s="8" t="s">
        <v>3</v>
      </c>
      <c r="H12" s="3"/>
      <c r="I12" s="3"/>
      <c r="J12" s="3"/>
      <c r="K12" s="3"/>
    </row>
    <row r="13" spans="1:11" ht="15.75" thickBot="1" x14ac:dyDescent="0.3">
      <c r="A13" s="9"/>
      <c r="B13" s="35"/>
      <c r="C13" s="10">
        <v>1</v>
      </c>
      <c r="D13" s="10">
        <v>2</v>
      </c>
      <c r="E13" s="10">
        <v>3</v>
      </c>
      <c r="F13" s="11" t="s">
        <v>11</v>
      </c>
      <c r="G13" s="11" t="s">
        <v>11</v>
      </c>
      <c r="H13" s="3"/>
      <c r="I13" s="3"/>
      <c r="J13" s="3"/>
      <c r="K13" s="3"/>
    </row>
    <row r="14" spans="1:11" ht="25.5" customHeight="1" thickBot="1" x14ac:dyDescent="0.25">
      <c r="A14" s="28" t="s">
        <v>22</v>
      </c>
      <c r="B14" s="37">
        <v>1</v>
      </c>
      <c r="C14" s="56" t="s">
        <v>29</v>
      </c>
      <c r="D14" s="56"/>
      <c r="E14" s="57"/>
      <c r="F14" s="27" t="s">
        <v>21</v>
      </c>
      <c r="G14" s="33" t="s">
        <v>4</v>
      </c>
      <c r="H14" s="47"/>
      <c r="I14" s="47"/>
      <c r="J14" s="47"/>
      <c r="K14" s="47"/>
    </row>
    <row r="15" spans="1:11" ht="12.75" customHeight="1" x14ac:dyDescent="0.2">
      <c r="A15" s="40" t="s">
        <v>5</v>
      </c>
      <c r="B15" s="54">
        <v>1</v>
      </c>
      <c r="C15" s="55"/>
      <c r="D15" s="55"/>
      <c r="E15" s="30" t="s">
        <v>30</v>
      </c>
      <c r="F15" s="49" t="s">
        <v>31</v>
      </c>
      <c r="G15" s="33" t="s">
        <v>4</v>
      </c>
      <c r="H15" s="47"/>
      <c r="I15" s="47"/>
      <c r="J15" s="47"/>
      <c r="K15" s="47"/>
    </row>
    <row r="16" spans="1:11" ht="139.5" customHeight="1" x14ac:dyDescent="0.2">
      <c r="A16" s="29" t="s">
        <v>23</v>
      </c>
      <c r="B16" s="51" t="s">
        <v>32</v>
      </c>
      <c r="C16" s="52"/>
      <c r="D16" s="52"/>
      <c r="E16" s="53"/>
      <c r="F16" s="50"/>
      <c r="G16" s="12" t="s">
        <v>4</v>
      </c>
      <c r="H16" s="47"/>
      <c r="I16" s="47"/>
      <c r="J16" s="47"/>
      <c r="K16" s="47"/>
    </row>
    <row r="17" spans="1:12" ht="15" x14ac:dyDescent="0.2">
      <c r="A17" s="29" t="s">
        <v>24</v>
      </c>
      <c r="B17" s="38"/>
      <c r="C17" s="65">
        <v>112899</v>
      </c>
      <c r="D17" s="66">
        <v>72520</v>
      </c>
      <c r="E17" s="66">
        <v>78910</v>
      </c>
      <c r="F17" s="13">
        <f>ROUND(SUM(C17:E17)/3,2)</f>
        <v>88109.67</v>
      </c>
      <c r="G17" s="67">
        <v>88109.67</v>
      </c>
      <c r="H17" s="47"/>
      <c r="I17" s="47"/>
      <c r="J17" s="47"/>
      <c r="K17" s="47"/>
      <c r="L17" s="47"/>
    </row>
    <row r="18" spans="1:12" ht="15.75" thickBot="1" x14ac:dyDescent="0.3">
      <c r="A18" s="41" t="s">
        <v>6</v>
      </c>
      <c r="B18" s="39"/>
      <c r="C18" s="36">
        <f>C17*$B15</f>
        <v>112899</v>
      </c>
      <c r="D18" s="34">
        <f>D17*$B15</f>
        <v>72520</v>
      </c>
      <c r="E18" s="34">
        <f>E17*$B15</f>
        <v>78910</v>
      </c>
      <c r="F18" s="14"/>
      <c r="G18" s="15">
        <f>G17*$B15</f>
        <v>88109.67</v>
      </c>
      <c r="H18" s="47"/>
      <c r="I18" s="47"/>
      <c r="J18" s="47"/>
      <c r="K18" s="47"/>
      <c r="L18" s="47"/>
    </row>
    <row r="19" spans="1:12" ht="13.5" thickBot="1" x14ac:dyDescent="0.25">
      <c r="A19" s="42" t="s">
        <v>7</v>
      </c>
      <c r="B19" s="44"/>
      <c r="C19" s="43">
        <f>C18</f>
        <v>112899</v>
      </c>
      <c r="D19" s="43">
        <f t="shared" ref="D19:E19" si="0">D18</f>
        <v>72520</v>
      </c>
      <c r="E19" s="43">
        <f t="shared" si="0"/>
        <v>78910</v>
      </c>
      <c r="F19" s="16"/>
      <c r="G19" s="16"/>
      <c r="H19" s="47"/>
      <c r="I19" s="47"/>
      <c r="J19" s="47"/>
      <c r="K19" s="47"/>
      <c r="L19" s="47"/>
    </row>
    <row r="20" spans="1:12" s="21" customFormat="1" ht="15" x14ac:dyDescent="0.25">
      <c r="A20" s="68" t="s">
        <v>36</v>
      </c>
      <c r="B20" s="22"/>
      <c r="C20" s="17"/>
      <c r="D20" s="17"/>
      <c r="E20" s="17"/>
      <c r="F20" s="18" t="s">
        <v>12</v>
      </c>
      <c r="G20" s="19">
        <f>G18</f>
        <v>88109.67</v>
      </c>
      <c r="H20" s="20"/>
      <c r="I20" s="20"/>
      <c r="J20" s="20"/>
      <c r="K20" s="20"/>
      <c r="L20" s="20"/>
    </row>
    <row r="21" spans="1:12" s="21" customFormat="1" ht="15" x14ac:dyDescent="0.25">
      <c r="A21" s="17"/>
      <c r="B21" s="17"/>
      <c r="C21" s="17"/>
      <c r="D21" s="17"/>
      <c r="E21" s="17"/>
      <c r="F21" s="18"/>
      <c r="G21" s="19"/>
      <c r="H21" s="20"/>
      <c r="I21" s="20"/>
      <c r="J21" s="20"/>
      <c r="K21" s="20"/>
      <c r="L21" s="20"/>
    </row>
    <row r="22" spans="1:12" s="23" customFormat="1" ht="15" customHeight="1" x14ac:dyDescent="0.25">
      <c r="A22" s="32" t="s">
        <v>15</v>
      </c>
      <c r="B22" s="58" t="s">
        <v>37</v>
      </c>
      <c r="C22" s="58"/>
      <c r="D22" s="58"/>
      <c r="E22" s="58"/>
      <c r="F22" s="58"/>
      <c r="G22" s="58"/>
      <c r="H22" s="58"/>
    </row>
    <row r="23" spans="1:12" s="23" customFormat="1" ht="15" customHeight="1" x14ac:dyDescent="0.25">
      <c r="A23" s="32" t="s">
        <v>16</v>
      </c>
      <c r="B23" s="58" t="s">
        <v>33</v>
      </c>
      <c r="C23" s="58"/>
      <c r="D23" s="58"/>
      <c r="E23" s="58"/>
      <c r="F23" s="58"/>
      <c r="G23" s="58"/>
      <c r="H23" s="58"/>
    </row>
    <row r="24" spans="1:12" s="23" customFormat="1" ht="15" customHeight="1" x14ac:dyDescent="0.25">
      <c r="A24" s="32" t="s">
        <v>17</v>
      </c>
      <c r="B24" s="58" t="s">
        <v>38</v>
      </c>
      <c r="C24" s="58"/>
      <c r="D24" s="58"/>
      <c r="E24" s="58"/>
      <c r="F24" s="58"/>
      <c r="G24" s="58"/>
      <c r="H24" s="58"/>
    </row>
    <row r="25" spans="1:12" s="21" customFormat="1" ht="15" x14ac:dyDescent="0.25">
      <c r="A25" s="17"/>
      <c r="B25" s="17"/>
      <c r="C25" s="17"/>
      <c r="D25" s="17"/>
      <c r="E25" s="17"/>
      <c r="F25" s="17"/>
      <c r="G25" s="17"/>
    </row>
    <row r="26" spans="1:12" ht="15" x14ac:dyDescent="0.25">
      <c r="A26" s="17" t="s">
        <v>13</v>
      </c>
      <c r="B26" s="17"/>
      <c r="C26" s="24"/>
      <c r="D26" s="24"/>
      <c r="E26" s="24"/>
      <c r="F26" s="24"/>
      <c r="G26" s="18" t="s">
        <v>14</v>
      </c>
      <c r="H26" s="3"/>
      <c r="I26" s="3"/>
      <c r="J26" s="3"/>
      <c r="K26" s="3"/>
    </row>
  </sheetData>
  <sheetProtection selectLockedCells="1" selectUnlockedCells="1"/>
  <mergeCells count="16">
    <mergeCell ref="D6:G6"/>
    <mergeCell ref="D11:G11"/>
    <mergeCell ref="A11:C11"/>
    <mergeCell ref="A7:C7"/>
    <mergeCell ref="A10:G10"/>
    <mergeCell ref="D7:G7"/>
    <mergeCell ref="A8:G8"/>
    <mergeCell ref="A9:G9"/>
    <mergeCell ref="B23:H23"/>
    <mergeCell ref="B24:H24"/>
    <mergeCell ref="B22:H22"/>
    <mergeCell ref="C12:E12"/>
    <mergeCell ref="F15:F16"/>
    <mergeCell ref="B16:E16"/>
    <mergeCell ref="B15:D15"/>
    <mergeCell ref="C14:E14"/>
  </mergeCells>
  <pageMargins left="0.6692913385826772" right="7.874015748031496E-2" top="0.23622047244094491" bottom="0.27559055118110237" header="0.51181102362204722" footer="0.51181102362204722"/>
  <pageSetup paperSize="9" scale="95" firstPageNumber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Лист2</vt:lpstr>
      <vt:lpstr>Лист2!Заголовки_для_печати</vt:lpstr>
      <vt:lpstr>Лист2!Область_печати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Дергилев Олег Владимирович</cp:lastModifiedBy>
  <cp:lastPrinted>2025-08-01T07:10:43Z</cp:lastPrinted>
  <dcterms:created xsi:type="dcterms:W3CDTF">2012-04-02T10:33:59Z</dcterms:created>
  <dcterms:modified xsi:type="dcterms:W3CDTF">2025-08-04T05:09:24Z</dcterms:modified>
</cp:coreProperties>
</file>